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ICHA PRUEBAS FÍSICAS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<sst xmlns="http://schemas.openxmlformats.org/spreadsheetml/2006/main" count="81" uniqueCount="46">
  <si>
    <t>VELOCIDAD 50 ml.</t>
  </si>
  <si>
    <t>4 X 9</t>
  </si>
  <si>
    <t>ABDOMINAL 30"</t>
  </si>
  <si>
    <t>LANZ. B. M.</t>
  </si>
  <si>
    <t>RESISTENCIA</t>
  </si>
  <si>
    <t>G</t>
  </si>
  <si>
    <t>NOMBRE</t>
  </si>
  <si>
    <t>EDAD:</t>
  </si>
  <si>
    <t>NOMBRE:</t>
  </si>
  <si>
    <t xml:space="preserve">CURSO: </t>
  </si>
  <si>
    <t xml:space="preserve">TALLA: </t>
  </si>
  <si>
    <t>PESO:</t>
  </si>
  <si>
    <t>1ª Evaluación</t>
  </si>
  <si>
    <t>2ª Evaluación</t>
  </si>
  <si>
    <t>3ª Evaluación</t>
  </si>
  <si>
    <t>PULSACIONES REPOSO</t>
  </si>
  <si>
    <t>Fc máx (Frecuencia cardíaca máxima)</t>
  </si>
  <si>
    <t>IMC (Indice de Masa corporal)</t>
  </si>
  <si>
    <t>PARÁMETROS FISIOLÓGICOS - ANTROPOMÉTRICOS</t>
  </si>
  <si>
    <t>PRUEBAS FÍSICAS</t>
  </si>
  <si>
    <t>Responde a las siguientes preguntas:</t>
  </si>
  <si>
    <t>¿Prácticas algún deporte/actividad física  con asiduidad?</t>
  </si>
  <si>
    <t>¿Qué deporte/actividad física?</t>
  </si>
  <si>
    <t>¿Cuántas días a la semana lo prácticas?</t>
  </si>
  <si>
    <t>, ¿Durante cuántas horas cada día?</t>
  </si>
  <si>
    <t>¿Participas en alguna competición deportiva?</t>
  </si>
  <si>
    <t>, ¿Qué competiciones?</t>
  </si>
  <si>
    <t>¿Cuánto hace que practicas este deporte/actividad física?</t>
  </si>
  <si>
    <r>
      <t>OBSERVACIONES: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Indica aspectos del tipo si durante el curso te has apuntado a algún equipo o empiezas a hacer baile, carrera, etc… o aquello que creas que puede ser interesante para valorar tu condición física.</t>
    </r>
    <r>
      <rPr>
        <sz val="11"/>
        <color theme="1"/>
        <rFont val="Calibri"/>
        <family val="2"/>
      </rPr>
      <t xml:space="preserve"> </t>
    </r>
  </si>
  <si>
    <t>Observaciones:</t>
  </si>
  <si>
    <t>Fechas de tomas de datos:</t>
  </si>
  <si>
    <t>1ª Evaluación:</t>
  </si>
  <si>
    <t>2ª Evaluación:</t>
  </si>
  <si>
    <t>3ª Evaluación:</t>
  </si>
  <si>
    <r>
      <t xml:space="preserve">COMO RELLENAR LA FICHA: </t>
    </r>
    <r>
      <rPr>
        <sz val="11"/>
        <color theme="1"/>
        <rFont val="Calibri"/>
        <family val="2"/>
      </rPr>
      <t>Ve introduciendo los datos que se piden en cada caso en las celdas destinadas a ello. Para los "Parámetros fisiológicos - antropométricos) debes realizarlo una vez por trimestre, concretamente el primer día de cada trimestre para la 1ª y 2ª evaluación, y en los días finales del tercer trimestre. El objetivo es estudiar la evolución de estos parámetros durante el curso y apreciar los cambios que se producen con la práctica de actividad físico deportiva. Para el apartado de "Pruebas Físicas", tienes que rellenar el apartado que te corresponda (Hombre o mujer). Debes hacerlo cada vez que realicemos las pruebas en clase, lo cual será a principio de la 1ª evaluación y al término de la 3ª evaluación. Cuando esté completa imprímela y no olvides ir guardando los cambios en algún archivo, pues si no perderás todos los datos introducidos. Recuerda que es un ejercicio obligatorio para el cuaderno de clase y y que el profesor te lo puede solicitar en cualquier trimestre.</t>
    </r>
  </si>
  <si>
    <t>Tomarlas justo  al levantarse por la mañana.</t>
  </si>
  <si>
    <t>FLEXIBILIDAD</t>
  </si>
  <si>
    <t>Eval. Inicial</t>
  </si>
  <si>
    <t>NOTA</t>
  </si>
  <si>
    <t>3ª Evaluación.</t>
  </si>
  <si>
    <t>chico</t>
  </si>
  <si>
    <t>h</t>
  </si>
  <si>
    <t>chica</t>
  </si>
  <si>
    <t>m</t>
  </si>
  <si>
    <t>3º ESO</t>
  </si>
  <si>
    <t>Fc max= 220-edad.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</si>
</sst>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omic Sans MS"/>
      <family val="4"/>
    </font>
    <font>
      <b/>
      <sz val="8"/>
      <color indexed="8"/>
      <name val="Comic Sans MS"/>
      <family val="4"/>
    </font>
    <font>
      <sz val="9"/>
      <color indexed="8"/>
      <name val="Calibri"/>
      <family val="2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b/>
      <sz val="7"/>
      <color indexed="8"/>
      <name val="Comic Sans MS"/>
      <family val="4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0" fillId="0" borderId="0" xfId="0" applyBorder="1" applyAlignment="1">
      <alignment horizontal="left" indent="1"/>
    </xf>
    <xf numFmtId="0" fontId="47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15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textRotation="90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textRotation="90"/>
    </xf>
    <xf numFmtId="0" fontId="51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textRotation="90"/>
    </xf>
    <xf numFmtId="0" fontId="51" fillId="0" borderId="34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47" fillId="0" borderId="15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0" fontId="47" fillId="0" borderId="16" xfId="0" applyFont="1" applyBorder="1" applyAlignment="1">
      <alignment horizontal="left" vertical="top"/>
    </xf>
    <xf numFmtId="0" fontId="47" fillId="0" borderId="17" xfId="0" applyFont="1" applyBorder="1" applyAlignment="1">
      <alignment horizontal="left" vertical="top"/>
    </xf>
    <xf numFmtId="0" fontId="47" fillId="0" borderId="18" xfId="0" applyFont="1" applyBorder="1" applyAlignment="1">
      <alignment horizontal="left" vertical="top"/>
    </xf>
    <xf numFmtId="0" fontId="47" fillId="0" borderId="19" xfId="0" applyFont="1" applyBorder="1" applyAlignment="1">
      <alignment horizontal="left" vertical="top"/>
    </xf>
    <xf numFmtId="0" fontId="52" fillId="0" borderId="5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52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0" borderId="16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14</xdr:row>
      <xdr:rowOff>180975</xdr:rowOff>
    </xdr:from>
    <xdr:to>
      <xdr:col>21</xdr:col>
      <xdr:colOff>295275</xdr:colOff>
      <xdr:row>14</xdr:row>
      <xdr:rowOff>180975</xdr:rowOff>
    </xdr:to>
    <xdr:sp>
      <xdr:nvSpPr>
        <xdr:cNvPr id="1" name="2 Conector recto de flecha"/>
        <xdr:cNvSpPr>
          <a:spLocks/>
        </xdr:cNvSpPr>
      </xdr:nvSpPr>
      <xdr:spPr>
        <a:xfrm>
          <a:off x="7686675" y="379095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22</xdr:col>
      <xdr:colOff>28575</xdr:colOff>
      <xdr:row>14</xdr:row>
      <xdr:rowOff>19050</xdr:rowOff>
    </xdr:from>
    <xdr:to>
      <xdr:col>26</xdr:col>
      <xdr:colOff>0</xdr:colOff>
      <xdr:row>15</xdr:row>
      <xdr:rowOff>38100</xdr:rowOff>
    </xdr:to>
    <xdr:pic>
      <xdr:nvPicPr>
        <xdr:cNvPr id="2" name="Picture 2" descr="IMC=\frac{peso (kg)}{talla^2 (m^2)} \,\!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629025"/>
          <a:ext cx="1228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16</xdr:row>
      <xdr:rowOff>209550</xdr:rowOff>
    </xdr:from>
    <xdr:to>
      <xdr:col>21</xdr:col>
      <xdr:colOff>285750</xdr:colOff>
      <xdr:row>16</xdr:row>
      <xdr:rowOff>209550</xdr:rowOff>
    </xdr:to>
    <xdr:sp>
      <xdr:nvSpPr>
        <xdr:cNvPr id="3" name="5 Conector recto de flecha"/>
        <xdr:cNvSpPr>
          <a:spLocks/>
        </xdr:cNvSpPr>
      </xdr:nvSpPr>
      <xdr:spPr>
        <a:xfrm>
          <a:off x="7677150" y="45053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15</xdr:row>
      <xdr:rowOff>190500</xdr:rowOff>
    </xdr:from>
    <xdr:to>
      <xdr:col>21</xdr:col>
      <xdr:colOff>276225</xdr:colOff>
      <xdr:row>15</xdr:row>
      <xdr:rowOff>190500</xdr:rowOff>
    </xdr:to>
    <xdr:sp>
      <xdr:nvSpPr>
        <xdr:cNvPr id="4" name="4 Conector recto de flecha"/>
        <xdr:cNvSpPr>
          <a:spLocks/>
        </xdr:cNvSpPr>
      </xdr:nvSpPr>
      <xdr:spPr>
        <a:xfrm>
          <a:off x="7667625" y="41433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is%20documentos\WM_admin%20My%20Documents\CURSO%202008-09\CURSOS%202&#186;,%203&#186;,%204&#186;%20E.SO\3&#186;%20E.S.O-1\3&#186;%20A%202008-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 3º A"/>
      <sheetName val="Tablas"/>
      <sheetName val="VUELTAS COURSE"/>
      <sheetName val="HOJA CONTROL VUELTAS COURSE"/>
      <sheetName val="1ª EV 3ºA"/>
      <sheetName val="2ª EVAL 3º A"/>
      <sheetName val="3ª EVAL 3º A"/>
      <sheetName val="NOTA FINAL"/>
      <sheetName val="EXAMEN ATLETISMO"/>
      <sheetName val="FALTAS 3º A-1"/>
      <sheetName val="FALTAS 3º A-2"/>
      <sheetName val="2ª EVAL JUDO"/>
      <sheetName val="MALABARES"/>
      <sheetName val="2ª EVAL BALONCESTO"/>
      <sheetName val="BADMINTON"/>
      <sheetName val="ROCK AND ROLL"/>
      <sheetName val="todas las notas"/>
      <sheetName val="3º B"/>
      <sheetName val="3º C"/>
    </sheetNames>
    <sheetDataSet>
      <sheetData sheetId="1">
        <row r="5">
          <cell r="A5">
            <v>10</v>
          </cell>
          <cell r="C5">
            <v>0</v>
          </cell>
          <cell r="D5">
            <v>0</v>
          </cell>
          <cell r="F5">
            <v>100</v>
          </cell>
          <cell r="G5">
            <v>100</v>
          </cell>
          <cell r="O5">
            <v>100</v>
          </cell>
          <cell r="P5">
            <v>100</v>
          </cell>
          <cell r="R5">
            <v>0</v>
          </cell>
          <cell r="S5">
            <v>0</v>
          </cell>
          <cell r="U5">
            <v>100</v>
          </cell>
          <cell r="V5">
            <v>100</v>
          </cell>
          <cell r="AA5">
            <v>100</v>
          </cell>
          <cell r="AB5">
            <v>100</v>
          </cell>
        </row>
        <row r="6">
          <cell r="A6">
            <v>9.5</v>
          </cell>
          <cell r="C6">
            <v>9.49</v>
          </cell>
          <cell r="D6">
            <v>9.6</v>
          </cell>
          <cell r="F6">
            <v>31</v>
          </cell>
          <cell r="G6">
            <v>29</v>
          </cell>
          <cell r="O6">
            <v>17</v>
          </cell>
          <cell r="P6">
            <v>19</v>
          </cell>
          <cell r="R6">
            <v>9.6</v>
          </cell>
          <cell r="S6">
            <v>10.4</v>
          </cell>
          <cell r="U6">
            <v>7.9</v>
          </cell>
          <cell r="V6">
            <v>5.9</v>
          </cell>
        </row>
        <row r="7">
          <cell r="A7">
            <v>9</v>
          </cell>
          <cell r="C7">
            <v>9.59</v>
          </cell>
          <cell r="D7">
            <v>9.7</v>
          </cell>
          <cell r="F7">
            <v>30</v>
          </cell>
          <cell r="G7">
            <v>28</v>
          </cell>
          <cell r="O7">
            <v>16</v>
          </cell>
          <cell r="P7">
            <v>18</v>
          </cell>
          <cell r="R7">
            <v>9.8</v>
          </cell>
          <cell r="S7">
            <v>10.6</v>
          </cell>
          <cell r="U7">
            <v>7.5</v>
          </cell>
          <cell r="V7">
            <v>5.5</v>
          </cell>
          <cell r="AA7">
            <v>24</v>
          </cell>
          <cell r="AB7">
            <v>24</v>
          </cell>
        </row>
        <row r="8">
          <cell r="A8">
            <v>8.5</v>
          </cell>
          <cell r="C8">
            <v>9.69</v>
          </cell>
          <cell r="D8">
            <v>9.8</v>
          </cell>
          <cell r="F8">
            <v>29</v>
          </cell>
          <cell r="G8">
            <v>27</v>
          </cell>
          <cell r="O8">
            <v>14</v>
          </cell>
          <cell r="P8">
            <v>16</v>
          </cell>
          <cell r="R8">
            <v>10</v>
          </cell>
          <cell r="S8">
            <v>10.8</v>
          </cell>
          <cell r="U8">
            <v>7.25</v>
          </cell>
          <cell r="V8">
            <v>5.25</v>
          </cell>
        </row>
        <row r="9">
          <cell r="A9">
            <v>8</v>
          </cell>
          <cell r="C9">
            <v>9.79</v>
          </cell>
          <cell r="D9">
            <v>9.9</v>
          </cell>
          <cell r="F9">
            <v>28</v>
          </cell>
          <cell r="G9">
            <v>26</v>
          </cell>
          <cell r="O9">
            <v>13</v>
          </cell>
          <cell r="P9">
            <v>15</v>
          </cell>
          <cell r="R9">
            <v>10.2</v>
          </cell>
          <cell r="S9">
            <v>11</v>
          </cell>
          <cell r="U9">
            <v>7</v>
          </cell>
          <cell r="V9">
            <v>5</v>
          </cell>
          <cell r="AA9">
            <v>23</v>
          </cell>
          <cell r="AB9">
            <v>23</v>
          </cell>
        </row>
        <row r="10">
          <cell r="A10">
            <v>7.5</v>
          </cell>
          <cell r="C10">
            <v>9.9</v>
          </cell>
          <cell r="D10">
            <v>10.05</v>
          </cell>
          <cell r="F10">
            <v>27</v>
          </cell>
          <cell r="G10">
            <v>25</v>
          </cell>
          <cell r="O10">
            <v>11</v>
          </cell>
          <cell r="P10">
            <v>13</v>
          </cell>
          <cell r="R10">
            <v>10.4</v>
          </cell>
          <cell r="S10">
            <v>11.2</v>
          </cell>
          <cell r="U10">
            <v>6.75</v>
          </cell>
          <cell r="V10">
            <v>4.75</v>
          </cell>
        </row>
        <row r="11">
          <cell r="A11">
            <v>7</v>
          </cell>
          <cell r="C11">
            <v>10.09</v>
          </cell>
          <cell r="D11">
            <v>10.2</v>
          </cell>
          <cell r="F11">
            <v>26</v>
          </cell>
          <cell r="G11">
            <v>24</v>
          </cell>
          <cell r="O11">
            <v>10</v>
          </cell>
          <cell r="P11">
            <v>12</v>
          </cell>
          <cell r="R11">
            <v>10.6</v>
          </cell>
          <cell r="S11">
            <v>11.4</v>
          </cell>
          <cell r="U11">
            <v>6.5</v>
          </cell>
          <cell r="V11">
            <v>4.5</v>
          </cell>
          <cell r="AA11">
            <v>22</v>
          </cell>
          <cell r="AB11">
            <v>22</v>
          </cell>
        </row>
        <row r="12">
          <cell r="A12">
            <v>6.5</v>
          </cell>
          <cell r="C12">
            <v>10.39</v>
          </cell>
          <cell r="D12">
            <v>10.5</v>
          </cell>
          <cell r="F12">
            <v>25</v>
          </cell>
          <cell r="G12">
            <v>23</v>
          </cell>
          <cell r="O12">
            <v>8</v>
          </cell>
          <cell r="P12">
            <v>10</v>
          </cell>
          <cell r="R12">
            <v>10.8</v>
          </cell>
          <cell r="S12">
            <v>11.6</v>
          </cell>
          <cell r="U12">
            <v>6.25</v>
          </cell>
          <cell r="V12">
            <v>4.325</v>
          </cell>
        </row>
        <row r="13">
          <cell r="A13">
            <v>6</v>
          </cell>
          <cell r="C13">
            <v>10.79</v>
          </cell>
          <cell r="D13">
            <v>10.9</v>
          </cell>
          <cell r="F13">
            <v>24</v>
          </cell>
          <cell r="G13">
            <v>22</v>
          </cell>
          <cell r="O13">
            <v>6</v>
          </cell>
          <cell r="P13">
            <v>8</v>
          </cell>
          <cell r="R13">
            <v>11</v>
          </cell>
          <cell r="S13">
            <v>11.8</v>
          </cell>
          <cell r="U13">
            <v>6</v>
          </cell>
          <cell r="V13">
            <v>4.25</v>
          </cell>
          <cell r="AA13">
            <v>21</v>
          </cell>
          <cell r="AB13">
            <v>21</v>
          </cell>
        </row>
        <row r="14">
          <cell r="A14">
            <v>5.5</v>
          </cell>
          <cell r="C14">
            <v>10.99</v>
          </cell>
          <cell r="D14">
            <v>11.05</v>
          </cell>
          <cell r="F14">
            <v>23</v>
          </cell>
          <cell r="G14">
            <v>21</v>
          </cell>
          <cell r="O14">
            <v>5</v>
          </cell>
          <cell r="P14">
            <v>7</v>
          </cell>
          <cell r="R14">
            <v>11.2</v>
          </cell>
          <cell r="S14">
            <v>12</v>
          </cell>
          <cell r="U14">
            <v>5.75</v>
          </cell>
          <cell r="V14">
            <v>4.125</v>
          </cell>
        </row>
        <row r="15">
          <cell r="A15">
            <v>5</v>
          </cell>
          <cell r="C15">
            <v>11.09</v>
          </cell>
          <cell r="D15">
            <v>11.2</v>
          </cell>
          <cell r="F15">
            <v>22</v>
          </cell>
          <cell r="G15">
            <v>20</v>
          </cell>
          <cell r="O15">
            <v>3</v>
          </cell>
          <cell r="P15">
            <v>5</v>
          </cell>
          <cell r="R15">
            <v>11.4</v>
          </cell>
          <cell r="S15">
            <v>12.2</v>
          </cell>
          <cell r="U15">
            <v>5.5</v>
          </cell>
          <cell r="V15">
            <v>4</v>
          </cell>
          <cell r="AA15">
            <v>20</v>
          </cell>
          <cell r="AB15">
            <v>20</v>
          </cell>
        </row>
        <row r="16">
          <cell r="A16">
            <v>4.5</v>
          </cell>
          <cell r="C16">
            <v>11.19</v>
          </cell>
          <cell r="D16">
            <v>11.1</v>
          </cell>
          <cell r="O16">
            <v>2</v>
          </cell>
          <cell r="P16">
            <v>4</v>
          </cell>
          <cell r="R16">
            <v>11.6</v>
          </cell>
          <cell r="S16">
            <v>12.4</v>
          </cell>
          <cell r="U16">
            <v>5.325</v>
          </cell>
          <cell r="V16">
            <v>3.75</v>
          </cell>
        </row>
        <row r="17">
          <cell r="A17">
            <v>4</v>
          </cell>
          <cell r="C17">
            <v>11.29</v>
          </cell>
          <cell r="D17">
            <v>11.4</v>
          </cell>
          <cell r="F17">
            <v>21</v>
          </cell>
          <cell r="G17">
            <v>19</v>
          </cell>
          <cell r="O17">
            <v>1</v>
          </cell>
          <cell r="P17">
            <v>3</v>
          </cell>
          <cell r="R17">
            <v>11.8</v>
          </cell>
          <cell r="S17">
            <v>12.6</v>
          </cell>
          <cell r="U17">
            <v>5.25</v>
          </cell>
          <cell r="V17">
            <v>3.5</v>
          </cell>
          <cell r="AA17">
            <v>19</v>
          </cell>
          <cell r="AB17">
            <v>19</v>
          </cell>
        </row>
        <row r="18">
          <cell r="A18">
            <v>3.5</v>
          </cell>
          <cell r="C18">
            <v>11.39</v>
          </cell>
          <cell r="D18">
            <v>11.55</v>
          </cell>
          <cell r="O18">
            <v>0</v>
          </cell>
          <cell r="P18">
            <v>2</v>
          </cell>
          <cell r="R18">
            <v>12</v>
          </cell>
          <cell r="S18">
            <v>12.8</v>
          </cell>
          <cell r="U18">
            <v>5.125</v>
          </cell>
          <cell r="V18">
            <v>3.325</v>
          </cell>
        </row>
        <row r="19">
          <cell r="A19">
            <v>3</v>
          </cell>
          <cell r="C19">
            <v>11.59</v>
          </cell>
          <cell r="D19">
            <v>11.7</v>
          </cell>
          <cell r="F19">
            <v>20</v>
          </cell>
          <cell r="G19">
            <v>18</v>
          </cell>
          <cell r="O19">
            <v>-1</v>
          </cell>
          <cell r="P19">
            <v>1</v>
          </cell>
          <cell r="R19">
            <v>12.2</v>
          </cell>
          <cell r="S19">
            <v>13</v>
          </cell>
          <cell r="U19">
            <v>5</v>
          </cell>
          <cell r="V19">
            <v>3.25</v>
          </cell>
          <cell r="AA19">
            <v>18</v>
          </cell>
          <cell r="AB19">
            <v>18</v>
          </cell>
        </row>
        <row r="20">
          <cell r="A20">
            <v>2.5</v>
          </cell>
          <cell r="C20">
            <v>11.79</v>
          </cell>
          <cell r="D20">
            <v>11.85</v>
          </cell>
          <cell r="O20">
            <v>-2</v>
          </cell>
          <cell r="P20">
            <v>0</v>
          </cell>
          <cell r="R20">
            <v>12.4</v>
          </cell>
          <cell r="S20">
            <v>13.2</v>
          </cell>
          <cell r="U20">
            <v>4.875</v>
          </cell>
          <cell r="V20">
            <v>3.125</v>
          </cell>
        </row>
        <row r="21">
          <cell r="A21">
            <v>2</v>
          </cell>
          <cell r="C21">
            <v>11.89</v>
          </cell>
          <cell r="D21">
            <v>12</v>
          </cell>
          <cell r="F21">
            <v>19</v>
          </cell>
          <cell r="G21">
            <v>17</v>
          </cell>
          <cell r="O21">
            <v>-3</v>
          </cell>
          <cell r="P21">
            <v>-1</v>
          </cell>
          <cell r="R21">
            <v>12.6</v>
          </cell>
          <cell r="S21">
            <v>13.4</v>
          </cell>
          <cell r="U21">
            <v>4.75</v>
          </cell>
          <cell r="V21">
            <v>3</v>
          </cell>
          <cell r="AA21">
            <v>17</v>
          </cell>
          <cell r="AB21">
            <v>17</v>
          </cell>
        </row>
        <row r="22">
          <cell r="A22">
            <v>1.5</v>
          </cell>
          <cell r="C22">
            <v>12.09</v>
          </cell>
          <cell r="D22">
            <v>12.25</v>
          </cell>
          <cell r="O22">
            <v>-4</v>
          </cell>
          <cell r="P22">
            <v>-2</v>
          </cell>
          <cell r="R22">
            <v>12.8</v>
          </cell>
          <cell r="S22">
            <v>13.6</v>
          </cell>
          <cell r="U22">
            <v>4.625</v>
          </cell>
          <cell r="V22">
            <v>2.875</v>
          </cell>
        </row>
        <row r="23">
          <cell r="A23">
            <v>1</v>
          </cell>
          <cell r="C23">
            <v>12.39</v>
          </cell>
          <cell r="D23">
            <v>12.5</v>
          </cell>
          <cell r="F23">
            <v>18</v>
          </cell>
          <cell r="G23">
            <v>16</v>
          </cell>
          <cell r="O23">
            <v>-5</v>
          </cell>
          <cell r="P23">
            <v>-3</v>
          </cell>
          <cell r="R23">
            <v>13</v>
          </cell>
          <cell r="S23">
            <v>13.8</v>
          </cell>
          <cell r="U23">
            <v>4.5</v>
          </cell>
          <cell r="V23">
            <v>2.75</v>
          </cell>
          <cell r="AA23">
            <v>16</v>
          </cell>
          <cell r="AB23">
            <v>16</v>
          </cell>
        </row>
        <row r="24">
          <cell r="A24">
            <v>0.5</v>
          </cell>
          <cell r="C24">
            <v>12.7</v>
          </cell>
          <cell r="D24">
            <v>12.8</v>
          </cell>
          <cell r="O24">
            <v>-6</v>
          </cell>
          <cell r="P24">
            <v>-4</v>
          </cell>
          <cell r="R24">
            <v>13.2</v>
          </cell>
          <cell r="S24">
            <v>14</v>
          </cell>
          <cell r="U24">
            <v>4.325</v>
          </cell>
          <cell r="V24">
            <v>2.625</v>
          </cell>
        </row>
        <row r="25">
          <cell r="A25">
            <v>0</v>
          </cell>
          <cell r="C25">
            <v>13</v>
          </cell>
          <cell r="D25">
            <v>12.9</v>
          </cell>
          <cell r="F25">
            <v>17</v>
          </cell>
          <cell r="G25">
            <v>15</v>
          </cell>
          <cell r="O25">
            <v>-7</v>
          </cell>
          <cell r="P25">
            <v>-5</v>
          </cell>
          <cell r="R25">
            <v>20</v>
          </cell>
          <cell r="S25">
            <v>20</v>
          </cell>
          <cell r="U25">
            <v>4.25</v>
          </cell>
          <cell r="V25">
            <v>2.5</v>
          </cell>
          <cell r="AA25">
            <v>15</v>
          </cell>
          <cell r="AB25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5"/>
  <sheetViews>
    <sheetView tabSelected="1" workbookViewId="0" topLeftCell="N19">
      <selection activeCell="AK26" sqref="AK26"/>
    </sheetView>
  </sheetViews>
  <sheetFormatPr defaultColWidth="11.421875" defaultRowHeight="15"/>
  <cols>
    <col min="1" max="1" width="3.421875" style="1" customWidth="1"/>
    <col min="2" max="2" width="2.28125" style="1" bestFit="1" customWidth="1"/>
    <col min="3" max="3" width="22.7109375" style="1" customWidth="1"/>
    <col min="4" max="4" width="4.7109375" style="1" customWidth="1"/>
    <col min="5" max="5" width="5.57421875" style="1" bestFit="1" customWidth="1"/>
    <col min="6" max="47" width="4.7109375" style="1" customWidth="1"/>
    <col min="48" max="16384" width="11.421875" style="1" customWidth="1"/>
  </cols>
  <sheetData>
    <row r="2" spans="1:40" ht="15">
      <c r="A2" s="1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AJ2" s="1" t="s">
        <v>9</v>
      </c>
      <c r="AL2" s="4"/>
      <c r="AM2" s="4"/>
      <c r="AN2" s="4"/>
    </row>
    <row r="3" spans="1:3" ht="15.75" thickBot="1">
      <c r="A3" s="1" t="s">
        <v>7</v>
      </c>
      <c r="C3" s="5"/>
    </row>
    <row r="4" spans="1:40" ht="15">
      <c r="A4" s="95" t="s">
        <v>34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7"/>
    </row>
    <row r="5" spans="1:40" ht="1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100"/>
    </row>
    <row r="6" spans="1:40" ht="1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100"/>
    </row>
    <row r="7" spans="1:40" ht="1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100"/>
    </row>
    <row r="8" spans="1:40" ht="15.75" thickBo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</row>
    <row r="9" ht="15.75" thickBot="1"/>
    <row r="10" spans="1:40" ht="19.5" thickBot="1">
      <c r="A10" s="116" t="s">
        <v>18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</row>
    <row r="11" spans="1:40" ht="15.75" thickBot="1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0"/>
    </row>
    <row r="12" spans="1:40" ht="57.75" customHeight="1" thickBot="1">
      <c r="A12" s="11" t="s">
        <v>30</v>
      </c>
      <c r="C12" s="23"/>
      <c r="P12" s="90" t="s">
        <v>12</v>
      </c>
      <c r="Q12" s="91"/>
      <c r="R12" s="92" t="s">
        <v>13</v>
      </c>
      <c r="S12" s="91"/>
      <c r="T12" s="92" t="s">
        <v>14</v>
      </c>
      <c r="U12" s="93"/>
      <c r="W12" s="3"/>
      <c r="X12" s="3"/>
      <c r="AN12" s="12"/>
    </row>
    <row r="13" spans="1:40" ht="27" customHeight="1">
      <c r="A13" s="11" t="s">
        <v>31</v>
      </c>
      <c r="C13" s="48"/>
      <c r="L13" s="121" t="s">
        <v>10</v>
      </c>
      <c r="M13" s="121"/>
      <c r="N13" s="121"/>
      <c r="O13" s="122"/>
      <c r="P13" s="94"/>
      <c r="Q13" s="81"/>
      <c r="R13" s="81"/>
      <c r="S13" s="81"/>
      <c r="T13" s="81"/>
      <c r="U13" s="83"/>
      <c r="V13" s="3"/>
      <c r="W13" s="6"/>
      <c r="X13" s="6"/>
      <c r="AN13" s="12"/>
    </row>
    <row r="14" spans="1:40" ht="27" customHeight="1">
      <c r="A14" s="11" t="s">
        <v>32</v>
      </c>
      <c r="C14" s="49"/>
      <c r="L14" s="121" t="s">
        <v>11</v>
      </c>
      <c r="M14" s="121"/>
      <c r="N14" s="121"/>
      <c r="O14" s="122"/>
      <c r="P14" s="75"/>
      <c r="Q14" s="82"/>
      <c r="R14" s="82"/>
      <c r="S14" s="82"/>
      <c r="T14" s="82"/>
      <c r="U14" s="84"/>
      <c r="V14" s="3"/>
      <c r="W14" s="6"/>
      <c r="X14" s="6"/>
      <c r="AN14" s="12"/>
    </row>
    <row r="15" spans="1:40" ht="27" customHeight="1">
      <c r="A15" s="11" t="s">
        <v>33</v>
      </c>
      <c r="C15" s="49"/>
      <c r="J15" s="119" t="s">
        <v>17</v>
      </c>
      <c r="K15" s="119"/>
      <c r="L15" s="119"/>
      <c r="M15" s="119"/>
      <c r="N15" s="119"/>
      <c r="O15" s="120"/>
      <c r="P15" s="75"/>
      <c r="Q15" s="76"/>
      <c r="R15" s="76"/>
      <c r="S15" s="76"/>
      <c r="T15" s="76"/>
      <c r="U15" s="77"/>
      <c r="X15" s="13"/>
      <c r="AN15" s="12"/>
    </row>
    <row r="16" spans="1:40" ht="27" customHeight="1">
      <c r="A16" s="11"/>
      <c r="J16" s="119" t="s">
        <v>15</v>
      </c>
      <c r="K16" s="119"/>
      <c r="L16" s="119"/>
      <c r="M16" s="119"/>
      <c r="N16" s="119"/>
      <c r="O16" s="120"/>
      <c r="P16" s="75"/>
      <c r="Q16" s="76"/>
      <c r="R16" s="76"/>
      <c r="S16" s="76"/>
      <c r="T16" s="76"/>
      <c r="U16" s="77"/>
      <c r="W16" s="8" t="s">
        <v>35</v>
      </c>
      <c r="AN16" s="12"/>
    </row>
    <row r="17" spans="1:40" ht="27" customHeight="1" thickBot="1">
      <c r="A17" s="11"/>
      <c r="I17" s="119" t="s">
        <v>16</v>
      </c>
      <c r="J17" s="119"/>
      <c r="K17" s="119"/>
      <c r="L17" s="119"/>
      <c r="M17" s="119"/>
      <c r="N17" s="119"/>
      <c r="O17" s="120"/>
      <c r="P17" s="78"/>
      <c r="Q17" s="79"/>
      <c r="R17" s="79"/>
      <c r="S17" s="79"/>
      <c r="T17" s="79"/>
      <c r="U17" s="80"/>
      <c r="W17" s="8" t="s">
        <v>45</v>
      </c>
      <c r="AN17" s="12"/>
    </row>
    <row r="18" spans="1:40" ht="15" customHeight="1" thickBot="1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8"/>
    </row>
    <row r="19" spans="1:40" ht="21.75" customHeight="1" thickBot="1">
      <c r="A19" s="104" t="s">
        <v>19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6"/>
    </row>
    <row r="20" ht="0.75" customHeight="1" thickBot="1"/>
    <row r="21" spans="1:40" s="7" customFormat="1" ht="30.75" customHeight="1" thickBot="1">
      <c r="A21" s="1"/>
      <c r="B21" s="1"/>
      <c r="C21" s="24" t="s">
        <v>44</v>
      </c>
      <c r="D21" s="88" t="s">
        <v>0</v>
      </c>
      <c r="E21" s="86"/>
      <c r="F21" s="86"/>
      <c r="G21" s="86"/>
      <c r="H21" s="86"/>
      <c r="I21" s="89"/>
      <c r="J21" s="88" t="s">
        <v>2</v>
      </c>
      <c r="K21" s="86"/>
      <c r="L21" s="86"/>
      <c r="M21" s="86"/>
      <c r="N21" s="86"/>
      <c r="O21" s="89"/>
      <c r="P21" s="88" t="s">
        <v>36</v>
      </c>
      <c r="Q21" s="86"/>
      <c r="R21" s="86"/>
      <c r="S21" s="86"/>
      <c r="T21" s="86"/>
      <c r="U21" s="89"/>
      <c r="V21" s="88" t="s">
        <v>1</v>
      </c>
      <c r="W21" s="86"/>
      <c r="X21" s="86"/>
      <c r="Y21" s="86"/>
      <c r="Z21" s="86"/>
      <c r="AA21" s="87"/>
      <c r="AB21" s="85" t="s">
        <v>3</v>
      </c>
      <c r="AC21" s="86"/>
      <c r="AD21" s="86"/>
      <c r="AE21" s="86"/>
      <c r="AF21" s="86"/>
      <c r="AG21" s="87"/>
      <c r="AH21" s="85" t="s">
        <v>4</v>
      </c>
      <c r="AI21" s="86"/>
      <c r="AJ21" s="86"/>
      <c r="AK21" s="87"/>
      <c r="AL21" s="25"/>
      <c r="AM21" s="26" t="s">
        <v>5</v>
      </c>
      <c r="AN21" s="27" t="s">
        <v>5</v>
      </c>
    </row>
    <row r="22" spans="1:40" s="7" customFormat="1" ht="42.75" customHeight="1" thickBot="1">
      <c r="A22" s="1"/>
      <c r="B22" s="1"/>
      <c r="C22" s="28" t="s">
        <v>6</v>
      </c>
      <c r="D22" s="31" t="s">
        <v>37</v>
      </c>
      <c r="E22" s="32" t="s">
        <v>38</v>
      </c>
      <c r="F22" s="32" t="s">
        <v>12</v>
      </c>
      <c r="G22" s="32" t="s">
        <v>38</v>
      </c>
      <c r="H22" s="32" t="s">
        <v>39</v>
      </c>
      <c r="I22" s="33" t="s">
        <v>38</v>
      </c>
      <c r="J22" s="29" t="s">
        <v>37</v>
      </c>
      <c r="K22" s="30" t="s">
        <v>38</v>
      </c>
      <c r="L22" s="30" t="s">
        <v>12</v>
      </c>
      <c r="M22" s="30" t="s">
        <v>38</v>
      </c>
      <c r="N22" s="30" t="s">
        <v>39</v>
      </c>
      <c r="O22" s="50" t="s">
        <v>38</v>
      </c>
      <c r="P22" s="29" t="s">
        <v>37</v>
      </c>
      <c r="Q22" s="30" t="s">
        <v>38</v>
      </c>
      <c r="R22" s="30" t="s">
        <v>12</v>
      </c>
      <c r="S22" s="30" t="s">
        <v>38</v>
      </c>
      <c r="T22" s="30" t="s">
        <v>39</v>
      </c>
      <c r="U22" s="50" t="s">
        <v>38</v>
      </c>
      <c r="V22" s="29" t="s">
        <v>37</v>
      </c>
      <c r="W22" s="30" t="s">
        <v>38</v>
      </c>
      <c r="X22" s="30" t="s">
        <v>12</v>
      </c>
      <c r="Y22" s="30" t="s">
        <v>38</v>
      </c>
      <c r="Z22" s="30" t="s">
        <v>39</v>
      </c>
      <c r="AA22" s="50" t="s">
        <v>38</v>
      </c>
      <c r="AB22" s="31" t="s">
        <v>37</v>
      </c>
      <c r="AC22" s="32" t="s">
        <v>38</v>
      </c>
      <c r="AD22" s="32" t="s">
        <v>12</v>
      </c>
      <c r="AE22" s="32" t="s">
        <v>38</v>
      </c>
      <c r="AF22" s="32" t="s">
        <v>39</v>
      </c>
      <c r="AG22" s="33" t="s">
        <v>38</v>
      </c>
      <c r="AH22" s="31" t="s">
        <v>12</v>
      </c>
      <c r="AI22" s="32" t="s">
        <v>38</v>
      </c>
      <c r="AJ22" s="32" t="s">
        <v>39</v>
      </c>
      <c r="AK22" s="33" t="s">
        <v>38</v>
      </c>
      <c r="AL22" s="31" t="s">
        <v>37</v>
      </c>
      <c r="AM22" s="32" t="s">
        <v>12</v>
      </c>
      <c r="AN22" s="33" t="s">
        <v>39</v>
      </c>
    </row>
    <row r="23" spans="1:40" s="66" customFormat="1" ht="32.25" customHeight="1">
      <c r="A23" s="67" t="s">
        <v>40</v>
      </c>
      <c r="B23" s="68" t="s">
        <v>41</v>
      </c>
      <c r="C23" s="40"/>
      <c r="D23" s="34"/>
      <c r="E23" s="51">
        <f>IF($D23&lt;&gt;$A$1,INDEX('[1]Tablas'!$A$5:$A$25,(IF($B23="h",(MATCH($D23,'[1]Tablas'!$C$5:$C$25,1)),(MATCH($D23,'[1]Tablas'!$D$5:$D$25,1)))),1),0)</f>
        <v>0</v>
      </c>
      <c r="F23" s="42"/>
      <c r="G23" s="55">
        <f>IF($F23&lt;&gt;$A$1,INDEX('[1]Tablas'!$A$5:$A$25,(IF($B23="h",(MATCH($F23,'[1]Tablas'!$C$5:$C$25,1)),(MATCH($F23,'[1]Tablas'!$D$5:$D$25,1)))),1),0)</f>
        <v>0</v>
      </c>
      <c r="H23" s="35"/>
      <c r="I23" s="53">
        <f>IF($H23&lt;&gt;$A$1,INDEX('[1]Tablas'!$A$5:$A$25,(IF($B23="h",(MATCH($H23,'[1]Tablas'!$C$5:$C$25,1)),(MATCH($H23,'[1]Tablas'!$D$5:$D$25,1)))),1),0)</f>
        <v>0</v>
      </c>
      <c r="J23" s="69"/>
      <c r="K23" s="57">
        <f>IF($J23&lt;&gt;$A$1,INDEX('[1]Tablas'!$A$5:$A$25,(IF($B23="h",(MATCH($J23,'[1]Tablas'!$F$5:$F$25,-1)),(MATCH($J23,'[1]Tablas'!$G$5:$G$25,-1)))),1),0)</f>
        <v>0</v>
      </c>
      <c r="L23" s="70"/>
      <c r="M23" s="55">
        <f>IF($L23&lt;&gt;$A$1,INDEX('[1]Tablas'!$A$5:$A$25,(IF($B23="h",(MATCH($L23,'[1]Tablas'!$F$5:$F$25,-1)),(MATCH($L23,'[1]Tablas'!$G$5:$G$25,-1)))),1),0)</f>
        <v>0</v>
      </c>
      <c r="N23" s="58"/>
      <c r="O23" s="53">
        <f>IF($N23&lt;&gt;$A$1,INDEX('[1]Tablas'!$A$5:$A$25,(IF($B23="h",(MATCH($N23,'[1]Tablas'!$F$5:$F$25,-1)),(MATCH($N23,'[1]Tablas'!$G$5:$G$25,-1)))),1),0)</f>
        <v>0</v>
      </c>
      <c r="P23" s="69"/>
      <c r="Q23" s="57">
        <f>IF($P23&lt;&gt;$A$1,INDEX('[1]Tablas'!$A$5:$A$25,(IF($B23="h",(MATCH($P23,'[1]Tablas'!$O$5:$O$25,-1)),(MATCH($P23,'[1]Tablas'!$P$5:$P$25,-1)))),1),0)</f>
        <v>0</v>
      </c>
      <c r="R23" s="70"/>
      <c r="S23" s="55">
        <f>IF($R23&lt;&gt;$A$1,INDEX('[1]Tablas'!$A$5:$A$25,(IF($B23="h",(MATCH($R23,'[1]Tablas'!$O$5:$O$25,-1)),(MATCH($R23,'[1]Tablas'!$P$5:$P$25,-1)))),1),0)</f>
        <v>0</v>
      </c>
      <c r="T23" s="58"/>
      <c r="U23" s="53">
        <f>IF($T23&lt;&gt;$A$1,INDEX('[1]Tablas'!$A$5:$A$25,(IF($B23="h",(MATCH($T23,'[1]Tablas'!$O$5:$O$25,-1)),(MATCH($T23,'[1]Tablas'!$P$5:$P$25,-1)))),1),0)</f>
        <v>0</v>
      </c>
      <c r="V23" s="69"/>
      <c r="W23" s="57">
        <f>IF($V23&lt;&gt;$A$1,INDEX('[1]Tablas'!$A$5:$A$25,(IF($B23="h",(MATCH($V23,'[1]Tablas'!$R$5:$R$25,1)),(MATCH($V23,'[1]Tablas'!$S$5:$S$25,1)))),1),0)</f>
        <v>0</v>
      </c>
      <c r="X23" s="70"/>
      <c r="Y23" s="55">
        <f>IF($X23&lt;&gt;$A$1,INDEX('[1]Tablas'!$A$5:$A$25,(IF($B23="h",(MATCH($X23,'[1]Tablas'!$R$5:$R$25,1)),(MATCH($X23,'[1]Tablas'!$S$5:$S$25,1)))),1),0)</f>
        <v>0</v>
      </c>
      <c r="Z23" s="58"/>
      <c r="AA23" s="53">
        <f>IF($Z23&lt;&gt;$A$1,INDEX('[1]Tablas'!$A$5:$A$25,(IF($B23="h",(MATCH($Z23,'[1]Tablas'!$R$5:$R$25,1)),(MATCH($Z23,'[1]Tablas'!$S$5:$S$25,1)))),1),0)</f>
        <v>0</v>
      </c>
      <c r="AB23" s="34"/>
      <c r="AC23" s="57">
        <f>IF($AB23&lt;&gt;$A$1,INDEX('[1]Tablas'!$A$5:$A$25,(IF($B23="h",(MATCH($AB23,'[1]Tablas'!$U$5:$U$25,-1)),(MATCH($AB23,'[1]Tablas'!$V$5:$V$25,-1)))),1),0)</f>
        <v>0</v>
      </c>
      <c r="AD23" s="42"/>
      <c r="AE23" s="63">
        <f>IF($AD23&lt;&gt;$A$1,INDEX('[1]Tablas'!$A$5:$A$25,(IF($B23="h",(MATCH($AD23,'[1]Tablas'!$U$5:$U$25,-1)),(MATCH($AD23,'[1]Tablas'!$V$5:$V$25,-1)))),1),0)</f>
        <v>0</v>
      </c>
      <c r="AF23" s="35"/>
      <c r="AG23" s="53">
        <f>IF($AF23&lt;&gt;$A$1,INDEX('[1]Tablas'!$A$5:$A$25,(IF($B23="h",(MATCH($AF23,'[1]Tablas'!$U$5:$U$25,-1)),(MATCH($AF23,'[1]Tablas'!$V$5:$V$25,-1)))),1),0)</f>
        <v>0</v>
      </c>
      <c r="AH23" s="42"/>
      <c r="AI23" s="63">
        <f>IF($AH23&lt;&gt;$A$1,INDEX('[1]Tablas'!$A$5:$A$25,(MATCH($AH23,'[1]Tablas'!$AA$5:$AA$25,-1)),1),0)</f>
        <v>0</v>
      </c>
      <c r="AJ23" s="35"/>
      <c r="AK23" s="53">
        <f>IF($AJ23&lt;&gt;$A$1,INDEX('[1]Tablas'!$A$5:$A$25,(MATCH($AJ23,'[1]Tablas'!$AB$5:$AB$25,-1)),1),0)</f>
        <v>0</v>
      </c>
      <c r="AL23" s="36">
        <f>AVERAGE(E23,K23,Q23,W23,AC23)</f>
        <v>0</v>
      </c>
      <c r="AM23" s="46">
        <f>AVERAGE(G23,M23,S23,Y23,AE23,AI23)</f>
        <v>0</v>
      </c>
      <c r="AN23" s="44">
        <f>AVERAGE(I23,O23,U23,AA23,AG23,AK23)</f>
        <v>0</v>
      </c>
    </row>
    <row r="24" spans="1:40" s="66" customFormat="1" ht="32.25" customHeight="1" thickBot="1">
      <c r="A24" s="71" t="s">
        <v>42</v>
      </c>
      <c r="B24" s="72" t="s">
        <v>43</v>
      </c>
      <c r="C24" s="41"/>
      <c r="D24" s="37"/>
      <c r="E24" s="52">
        <f>IF($D24&lt;&gt;$A$1,INDEX('[1]Tablas'!$A$5:$A$25,(IF($B24="h",(MATCH($D24,'[1]Tablas'!$C$5:$C$25,1)),(MATCH($D24,'[1]Tablas'!$D$5:$D$25,1)))),1),0)</f>
        <v>0</v>
      </c>
      <c r="F24" s="43"/>
      <c r="G24" s="56">
        <f>IF($F24&lt;&gt;$A$1,INDEX('[1]Tablas'!$A$5:$A$25,(IF($B24="h",(MATCH($F24,'[1]Tablas'!$C$5:$C$25,1)),(MATCH($F24,'[1]Tablas'!$D$5:$D$25,1)))),1),0)</f>
        <v>0</v>
      </c>
      <c r="H24" s="38"/>
      <c r="I24" s="54">
        <f>IF($H24&lt;&gt;$A$1,INDEX('[1]Tablas'!$A$5:$A$25,(IF($B24="h",(MATCH($H24,'[1]Tablas'!$C$5:$C$25,1)),(MATCH($H24,'[1]Tablas'!$D$5:$D$25,1)))),1),0)</f>
        <v>0</v>
      </c>
      <c r="J24" s="73"/>
      <c r="K24" s="59">
        <f>IF($J24&lt;&gt;$A$1,INDEX('[1]Tablas'!$A$5:$A$25,(IF($B24="h",(MATCH($J24,'[1]Tablas'!$F$5:$F$25,-1)),(MATCH($J24,'[1]Tablas'!$G$5:$G$25,-1)))),1),0)</f>
        <v>0</v>
      </c>
      <c r="L24" s="74"/>
      <c r="M24" s="60">
        <f>IF($L24&lt;&gt;$A$1,INDEX('[1]Tablas'!$A$5:$A$25,(IF($B24="h",(MATCH($L24,'[1]Tablas'!$F$5:$F$25,-1)),(MATCH($L24,'[1]Tablas'!$G$5:$G$25,-1)))),1),0)</f>
        <v>0</v>
      </c>
      <c r="N24" s="61"/>
      <c r="O24" s="62">
        <f>IF($N24&lt;&gt;$A$1,INDEX('[1]Tablas'!$A$5:$A$25,(IF($B24="h",(MATCH($N24,'[1]Tablas'!$F$5:$F$25,-1)),(MATCH($N24,'[1]Tablas'!$G$5:$G$25,-1)))),1),0)</f>
        <v>0</v>
      </c>
      <c r="P24" s="73"/>
      <c r="Q24" s="59">
        <f>IF($P24&lt;&gt;$A$1,INDEX('[1]Tablas'!$A$5:$A$25,(IF($B24="h",(MATCH($P24,'[1]Tablas'!$O$5:$O$25,-1)),(MATCH($P24,'[1]Tablas'!$P$5:$P$25,-1)))),1),0)</f>
        <v>0</v>
      </c>
      <c r="R24" s="74"/>
      <c r="S24" s="60">
        <f>IF($R24&lt;&gt;$A$1,INDEX('[1]Tablas'!$A$5:$A$25,(IF($B24="h",(MATCH($R24,'[1]Tablas'!$O$5:$O$25,-1)),(MATCH($R24,'[1]Tablas'!$P$5:$P$25,-1)))),1),0)</f>
        <v>0</v>
      </c>
      <c r="T24" s="61"/>
      <c r="U24" s="62">
        <f>IF($T24&lt;&gt;$A$1,INDEX('[1]Tablas'!$A$5:$A$25,(IF($B24="h",(MATCH($T24,'[1]Tablas'!$O$5:$O$25,-1)),(MATCH($T24,'[1]Tablas'!$P$5:$P$25,-1)))),1),0)</f>
        <v>0</v>
      </c>
      <c r="V24" s="73"/>
      <c r="W24" s="59">
        <f>IF($V24&lt;&gt;$A$1,INDEX('[1]Tablas'!$A$5:$A$25,(IF($B24="h",(MATCH($V24,'[1]Tablas'!$R$5:$R$25,1)),(MATCH($V24,'[1]Tablas'!$S$5:$S$25,1)))),1),0)</f>
        <v>0</v>
      </c>
      <c r="X24" s="74"/>
      <c r="Y24" s="60">
        <f>IF($X24&lt;&gt;$A$1,INDEX('[1]Tablas'!$A$5:$A$25,(IF($B24="h",(MATCH($X24,'[1]Tablas'!$R$5:$R$25,1)),(MATCH($X24,'[1]Tablas'!$S$5:$S$25,1)))),1),0)</f>
        <v>0</v>
      </c>
      <c r="Z24" s="61"/>
      <c r="AA24" s="62">
        <f>IF($Z24&lt;&gt;$A$1,INDEX('[1]Tablas'!$A$5:$A$25,(IF($B24="h",(MATCH($Z24,'[1]Tablas'!$R$5:$R$25,1)),(MATCH($Z24,'[1]Tablas'!$S$5:$S$25,1)))),1),0)</f>
        <v>0</v>
      </c>
      <c r="AB24" s="37"/>
      <c r="AC24" s="64">
        <f>IF($AB24&lt;&gt;$A$1,INDEX('[1]Tablas'!$A$5:$A$25,(IF($B24="h",(MATCH($AB24,'[1]Tablas'!$U$5:$U$25,-1)),(MATCH($AB24,'[1]Tablas'!$V$5:$V$25,-1)))),1),0)</f>
        <v>0</v>
      </c>
      <c r="AD24" s="43"/>
      <c r="AE24" s="65">
        <f>IF($AD24&lt;&gt;$A$1,INDEX('[1]Tablas'!$A$5:$A$25,(IF($B24="h",(MATCH($AD24,'[1]Tablas'!$U$5:$U$25,-1)),(MATCH($AD24,'[1]Tablas'!$V$5:$V$25,-1)))),1),0)</f>
        <v>0</v>
      </c>
      <c r="AF24" s="38"/>
      <c r="AG24" s="54">
        <f>IF($AF24&lt;&gt;$A$1,INDEX('[1]Tablas'!$A$5:$A$25,(IF($B24="h",(MATCH($AF24,'[1]Tablas'!$U$5:$U$25,-1)),(MATCH($AF24,'[1]Tablas'!$V$5:$V$25,-1)))),1),0)</f>
        <v>0</v>
      </c>
      <c r="AH24" s="43"/>
      <c r="AI24" s="65">
        <f>IF($AH24&lt;&gt;$A$1,INDEX('[1]Tablas'!$A$5:$A$25,(MATCH($AH24,'[1]Tablas'!$AA$5:$AA$25,-1)),1),0)</f>
        <v>0</v>
      </c>
      <c r="AJ24" s="38"/>
      <c r="AK24" s="54">
        <f>IF($AJ24&lt;&gt;$A$1,INDEX('[1]Tablas'!$A$5:$A$25,(MATCH($AJ24,'[1]Tablas'!$AB$5:$AB$25,-1)),1),0)</f>
        <v>0</v>
      </c>
      <c r="AL24" s="39">
        <f>AVERAGE(E24,K24,Q24,W24,AC24)</f>
        <v>0</v>
      </c>
      <c r="AM24" s="47">
        <f>AVERAGE(G24,M24,S24,Y24,AE24,AI24)</f>
        <v>0</v>
      </c>
      <c r="AN24" s="45">
        <f>AVERAGE(I24,O24,U24,AA24,AG24,AK24)</f>
        <v>0</v>
      </c>
    </row>
    <row r="26" spans="1:24" ht="15">
      <c r="A26" s="1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24.75" customHeight="1">
      <c r="A27" s="19" t="s">
        <v>21</v>
      </c>
      <c r="B27" s="19"/>
      <c r="C27" s="19"/>
      <c r="D27" s="19"/>
      <c r="E27" s="19"/>
      <c r="F27" s="19"/>
      <c r="G27" s="19"/>
      <c r="H27" s="20"/>
      <c r="I27" s="20"/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5" ht="24.75" customHeight="1">
      <c r="A28" s="19" t="s">
        <v>22</v>
      </c>
      <c r="B28" s="19"/>
      <c r="C28" s="19"/>
      <c r="D28" s="20"/>
      <c r="E28" s="20"/>
      <c r="F28" s="20"/>
      <c r="G28" s="20"/>
      <c r="H28" s="20"/>
      <c r="I28" s="20"/>
      <c r="J28" s="20"/>
      <c r="K28" s="22" t="s">
        <v>27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20"/>
      <c r="X28" s="20"/>
      <c r="Y28" s="4"/>
    </row>
    <row r="29" spans="1:25" ht="24.75" customHeight="1">
      <c r="A29" s="19" t="s">
        <v>23</v>
      </c>
      <c r="B29" s="19"/>
      <c r="C29" s="19"/>
      <c r="D29" s="21"/>
      <c r="E29" s="21"/>
      <c r="F29" s="21"/>
      <c r="G29" s="21"/>
      <c r="H29" s="19" t="s">
        <v>24</v>
      </c>
      <c r="I29" s="19"/>
      <c r="J29" s="19"/>
      <c r="K29" s="19"/>
      <c r="L29" s="19"/>
      <c r="M29" s="19"/>
      <c r="N29" s="19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"/>
    </row>
    <row r="30" spans="1:25" ht="24.75" customHeight="1">
      <c r="A30" s="19" t="s">
        <v>25</v>
      </c>
      <c r="B30" s="19"/>
      <c r="C30" s="19"/>
      <c r="D30" s="19"/>
      <c r="E30" s="19"/>
      <c r="F30" s="20"/>
      <c r="G30" s="20"/>
      <c r="H30" s="20"/>
      <c r="I30" s="19" t="s">
        <v>26</v>
      </c>
      <c r="J30" s="19"/>
      <c r="K30" s="19"/>
      <c r="L30" s="19"/>
      <c r="M30" s="1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4"/>
    </row>
    <row r="31" spans="1:24" ht="24.75" customHeight="1" thickBot="1">
      <c r="A31" s="1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40" ht="15">
      <c r="A32" s="107" t="s">
        <v>29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</row>
    <row r="33" spans="1:40" ht="1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2"/>
    </row>
    <row r="34" spans="1:40" ht="15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2"/>
    </row>
    <row r="35" spans="1:40" ht="15.75" thickBo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5"/>
    </row>
  </sheetData>
  <sheetProtection/>
  <mergeCells count="33">
    <mergeCell ref="A4:AN8"/>
    <mergeCell ref="A19:AN19"/>
    <mergeCell ref="A32:AN35"/>
    <mergeCell ref="A10:AN10"/>
    <mergeCell ref="J16:O16"/>
    <mergeCell ref="J15:O15"/>
    <mergeCell ref="I17:O17"/>
    <mergeCell ref="L13:O13"/>
    <mergeCell ref="L14:O14"/>
    <mergeCell ref="AB21:AG21"/>
    <mergeCell ref="AH21:AK21"/>
    <mergeCell ref="D21:I21"/>
    <mergeCell ref="J21:O21"/>
    <mergeCell ref="P21:U21"/>
    <mergeCell ref="V21:AA21"/>
    <mergeCell ref="P12:Q12"/>
    <mergeCell ref="R12:S12"/>
    <mergeCell ref="T12:U12"/>
    <mergeCell ref="P13:Q13"/>
    <mergeCell ref="P14:Q14"/>
    <mergeCell ref="P15:Q15"/>
    <mergeCell ref="R13:S13"/>
    <mergeCell ref="R14:S14"/>
    <mergeCell ref="R15:S15"/>
    <mergeCell ref="T13:U13"/>
    <mergeCell ref="T14:U14"/>
    <mergeCell ref="T15:U15"/>
    <mergeCell ref="P16:Q16"/>
    <mergeCell ref="R16:S16"/>
    <mergeCell ref="T16:U16"/>
    <mergeCell ref="P17:Q17"/>
    <mergeCell ref="R17:S17"/>
    <mergeCell ref="T17:U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6" r:id="rId2"/>
  <headerFooter>
    <oddHeader>&amp;L&amp;"-,Negrita"&amp;14UNIDAD DIDÁCTICA: CONDICIÓN FÍSICA&amp;C&amp;"-,Negrita"&amp;14 PARÁMETROS FISIOLÓGICO - ANTROPOMÉTRICOS
PRUEBAS DE CONDICIÓN FÍSICA</oddHeader>
  </headerFooter>
  <colBreaks count="2" manualBreakCount="2">
    <brk id="16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2009-08-18T11:07:42Z</dcterms:modified>
  <cp:category/>
  <cp:version/>
  <cp:contentType/>
  <cp:contentStatus/>
</cp:coreProperties>
</file>